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pr-Aug 23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<sst xmlns="http://schemas.openxmlformats.org/spreadsheetml/2006/main" count="44" uniqueCount="44">
  <si>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East Tisted Parish Council Budget Monitoring Report 2023-24 to xx.xx.23</t>
  </si>
  <si>
    <t xml:space="preserve">EXPENDITURE</t>
  </si>
  <si>
    <t xml:space="preserve">Budgeted expenditure</t>
  </si>
  <si>
    <t xml:space="preserve">Expenditure to date</t>
  </si>
  <si>
    <t xml:space="preserve">Expenditure to date as % of budget</t>
  </si>
  <si>
    <t xml:space="preserve">Notes</t>
  </si>
  <si>
    <t xml:space="preserve">Forecast at year end</t>
  </si>
  <si>
    <t xml:space="preserve">Forecast at year end as % of budget</t>
  </si>
  <si>
    <t xml:space="preserve">General Admin / Training Courses</t>
  </si>
  <si>
    <t xml:space="preserve">Website hosting paid; Payroll Services; Clerk training;</t>
  </si>
  <si>
    <t xml:space="preserve">Staff Wages</t>
  </si>
  <si>
    <t xml:space="preserve">Salary Apr; May; Jun;</t>
  </si>
  <si>
    <t xml:space="preserve">Subscriptions</t>
  </si>
  <si>
    <t xml:space="preserve">Subs were reduced, rather than increased as expected</t>
  </si>
  <si>
    <t xml:space="preserve">S133 payments e.g. donation to VH</t>
  </si>
  <si>
    <t xml:space="preserve">S214 payments e.g. donation to PCC</t>
  </si>
  <si>
    <t xml:space="preserve">Donation made</t>
  </si>
  <si>
    <t xml:space="preserve">Grass cutting &amp; maintenance cricket outfield, playground and pond area</t>
  </si>
  <si>
    <t xml:space="preserve">Cricket club donation; Mowing Apr-Jun;</t>
  </si>
  <si>
    <t xml:space="preserve">Insurance</t>
  </si>
  <si>
    <t xml:space="preserve">Annual Fee</t>
  </si>
  <si>
    <t xml:space="preserve">Provision of Facilities</t>
  </si>
  <si>
    <t xml:space="preserve">Defrib relocation</t>
  </si>
  <si>
    <t xml:space="preserve">S142 Payments (donations)</t>
  </si>
  <si>
    <t xml:space="preserve">Audit Fees</t>
  </si>
  <si>
    <t xml:space="preserve">2022/23 audit completed and paid for</t>
  </si>
  <si>
    <t xml:space="preserve">S145 payments </t>
  </si>
  <si>
    <t xml:space="preserve">VAT &amp; PAYE</t>
  </si>
  <si>
    <t xml:space="preserve">VAT:- HALC fees; TEEC website hosting;</t>
  </si>
  <si>
    <t xml:space="preserve">Election Expenses</t>
  </si>
  <si>
    <t xml:space="preserve">Speed Control measures</t>
  </si>
  <si>
    <t xml:space="preserve">Total Expenditure</t>
  </si>
  <si>
    <t xml:space="preserve">INCOME</t>
  </si>
  <si>
    <t xml:space="preserve">Budgeted income</t>
  </si>
  <si>
    <t xml:space="preserve">Income to date</t>
  </si>
  <si>
    <t xml:space="preserve">Income to date as % of budget</t>
  </si>
  <si>
    <t xml:space="preserve">Comments</t>
  </si>
  <si>
    <t xml:space="preserve">VAT reclaim</t>
  </si>
  <si>
    <t xml:space="preserve">VAT refund</t>
  </si>
  <si>
    <t xml:space="preserve">-</t>
  </si>
  <si>
    <t xml:space="preserve">Precept</t>
  </si>
  <si>
    <t xml:space="preserve">Ist Precept payment received.</t>
  </si>
  <si>
    <t xml:space="preserve">Grant</t>
  </si>
  <si>
    <t xml:space="preserve">Total income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</si>
</sst>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\£* #,##0.00_-;&quot;-£&quot;* #,##0.00_-;_-\£* \-??_-;_-@_-"/>
    <numFmt numFmtId="166" formatCode="_-[$£-809]* #,##0.00_-;\-[$£-809]* #,##0.00_-;_-[$£-809]* \-??_-;_-@_-"/>
    <numFmt numFmtId="167" formatCode="0%"/>
    <numFmt numFmtId="168" formatCode="\£#,##0.00;[RED]&quot;-£&quot;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u val="single"/>
      <sz val="11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0C2CD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8" fillId="0" borderId="0" xfId="17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8" fillId="0" borderId="0" xfId="17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7" fontId="8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8" fillId="2" borderId="0" xfId="17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8" fillId="2" borderId="0" xfId="17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7" fontId="8" fillId="2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0" borderId="1" xfId="17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7" fillId="0" borderId="1" xfId="17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7" fontId="7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4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10" activeCellId="0" sqref="F10"/>
    </sheetView>
  </sheetViews>
  <sheetFormatPr defaultColWidth="8.4609375" defaultRowHeight="15" zeroHeight="false" outlineLevelRow="0" outlineLevelCol="0"/>
  <cols>
    <col collapsed="false" customWidth="true" hidden="false" outlineLevel="0" max="1" min="1" style="1" width="34.85"/>
    <col collapsed="false" customWidth="true" hidden="false" outlineLevel="0" max="2" min="2" style="1" width="15.42"/>
    <col collapsed="false" customWidth="true" hidden="false" outlineLevel="0" max="3" min="3" style="1" width="14.57"/>
    <col collapsed="false" customWidth="true" hidden="false" outlineLevel="0" max="4" min="4" style="1" width="18.42"/>
    <col collapsed="false" customWidth="true" hidden="false" outlineLevel="0" max="5" min="5" style="1" width="78.71"/>
    <col collapsed="false" customWidth="true" hidden="false" outlineLevel="0" max="6" min="6" style="1" width="14.57"/>
    <col collapsed="false" customWidth="true" hidden="false" outlineLevel="0" max="7" min="7" style="1" width="13.15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4"/>
      <c r="G1" s="5"/>
      <c r="H1" s="5"/>
      <c r="I1" s="5"/>
      <c r="J1" s="5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5"/>
      <c r="H2" s="5"/>
      <c r="I2" s="5"/>
      <c r="J2" s="5"/>
    </row>
    <row r="3" customFormat="false" ht="41.3" hidden="false" customHeight="true" outlineLevel="0" collapsed="false">
      <c r="A3" s="6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7" t="s">
        <v>6</v>
      </c>
      <c r="G3" s="7" t="s">
        <v>7</v>
      </c>
      <c r="H3" s="5"/>
      <c r="I3" s="5"/>
      <c r="J3" s="5"/>
    </row>
    <row r="4" customFormat="false" ht="27" hidden="false" customHeight="false" outlineLevel="0" collapsed="false">
      <c r="A4" s="10" t="s">
        <v>8</v>
      </c>
      <c r="B4" s="11" t="n">
        <v>620</v>
      </c>
      <c r="C4" s="12" t="n">
        <v>216</v>
      </c>
      <c r="D4" s="13" t="n">
        <f aca="false">C4/B4</f>
        <v>0.348387096774194</v>
      </c>
      <c r="E4" s="10" t="s">
        <v>9</v>
      </c>
      <c r="F4" s="11" t="n">
        <f aca="false">B4-C4</f>
        <v>404</v>
      </c>
      <c r="G4" s="14" t="n">
        <f aca="false">F4/B4</f>
        <v>0.651612903225807</v>
      </c>
      <c r="H4" s="15"/>
      <c r="I4" s="15"/>
      <c r="J4" s="15"/>
      <c r="K4" s="15"/>
      <c r="L4" s="15"/>
      <c r="M4" s="15"/>
      <c r="N4" s="15"/>
    </row>
    <row r="5" customFormat="false" ht="14.5" hidden="false" customHeight="false" outlineLevel="0" collapsed="false">
      <c r="A5" s="10" t="s">
        <v>10</v>
      </c>
      <c r="B5" s="11" t="n">
        <v>1300</v>
      </c>
      <c r="C5" s="12" t="n">
        <v>722.2</v>
      </c>
      <c r="D5" s="13" t="n">
        <f aca="false">C5/B5</f>
        <v>0.555538461538462</v>
      </c>
      <c r="E5" s="16" t="s">
        <v>11</v>
      </c>
      <c r="F5" s="11" t="n">
        <f aca="false">B5-C5</f>
        <v>577.8</v>
      </c>
      <c r="G5" s="14" t="n">
        <f aca="false">F5/B5</f>
        <v>0.444461538461538</v>
      </c>
      <c r="H5" s="15"/>
      <c r="I5" s="15"/>
      <c r="J5" s="15"/>
      <c r="K5" s="15"/>
      <c r="L5" s="15"/>
      <c r="M5" s="15"/>
      <c r="N5" s="15"/>
    </row>
    <row r="6" customFormat="false" ht="14.5" hidden="false" customHeight="false" outlineLevel="0" collapsed="false">
      <c r="A6" s="17" t="s">
        <v>12</v>
      </c>
      <c r="B6" s="18" t="n">
        <v>160.49</v>
      </c>
      <c r="C6" s="19" t="n">
        <v>139.4</v>
      </c>
      <c r="D6" s="20" t="n">
        <v>1</v>
      </c>
      <c r="E6" s="17" t="s">
        <v>13</v>
      </c>
      <c r="F6" s="18" t="n">
        <f aca="false">B6-C6</f>
        <v>21.09</v>
      </c>
      <c r="G6" s="21" t="n">
        <f aca="false">F6/B6</f>
        <v>0.131410056701352</v>
      </c>
      <c r="H6" s="15"/>
      <c r="I6" s="15"/>
      <c r="J6" s="15"/>
      <c r="K6" s="15"/>
      <c r="L6" s="15"/>
      <c r="M6" s="15"/>
      <c r="N6" s="15"/>
    </row>
    <row r="7" customFormat="false" ht="15" hidden="false" customHeight="true" outlineLevel="0" collapsed="false">
      <c r="A7" s="22" t="s">
        <v>14</v>
      </c>
      <c r="B7" s="12" t="n">
        <v>0</v>
      </c>
      <c r="C7" s="12" t="n">
        <v>0</v>
      </c>
      <c r="D7" s="13" t="n">
        <v>0</v>
      </c>
      <c r="E7" s="16"/>
      <c r="F7" s="11" t="n">
        <f aca="false">B7-C7</f>
        <v>0</v>
      </c>
      <c r="G7" s="14" t="n">
        <v>0</v>
      </c>
      <c r="H7" s="15"/>
      <c r="I7" s="15"/>
      <c r="J7" s="15"/>
      <c r="K7" s="15"/>
      <c r="L7" s="15"/>
      <c r="M7" s="15"/>
      <c r="N7" s="15"/>
    </row>
    <row r="8" customFormat="false" ht="15" hidden="false" customHeight="true" outlineLevel="0" collapsed="false">
      <c r="A8" s="23" t="s">
        <v>15</v>
      </c>
      <c r="B8" s="19" t="n">
        <v>350</v>
      </c>
      <c r="C8" s="19" t="n">
        <v>350</v>
      </c>
      <c r="D8" s="20" t="n">
        <f aca="false">C8/B8</f>
        <v>1</v>
      </c>
      <c r="E8" s="24" t="s">
        <v>16</v>
      </c>
      <c r="F8" s="18" t="n">
        <f aca="false">B8-C8</f>
        <v>0</v>
      </c>
      <c r="G8" s="21" t="n">
        <f aca="false">F8/B8</f>
        <v>0</v>
      </c>
      <c r="H8" s="15"/>
      <c r="I8" s="15"/>
      <c r="J8" s="15"/>
      <c r="K8" s="15"/>
      <c r="L8" s="15"/>
      <c r="M8" s="15"/>
      <c r="N8" s="15"/>
    </row>
    <row r="9" customFormat="false" ht="27" hidden="false" customHeight="false" outlineLevel="0" collapsed="false">
      <c r="A9" s="10" t="s">
        <v>17</v>
      </c>
      <c r="B9" s="11" t="n">
        <v>1677.5</v>
      </c>
      <c r="C9" s="12" t="n">
        <v>1005</v>
      </c>
      <c r="D9" s="13" t="n">
        <f aca="false">C9/B9</f>
        <v>0.599105812220566</v>
      </c>
      <c r="E9" s="25" t="s">
        <v>18</v>
      </c>
      <c r="F9" s="11" t="n">
        <f aca="false">B9-C9</f>
        <v>672.5</v>
      </c>
      <c r="G9" s="14" t="n">
        <f aca="false">F9/B9</f>
        <v>0.400894187779434</v>
      </c>
      <c r="H9" s="15"/>
      <c r="I9" s="15"/>
      <c r="J9" s="15"/>
      <c r="K9" s="15"/>
      <c r="L9" s="15"/>
      <c r="M9" s="15"/>
      <c r="N9" s="15"/>
    </row>
    <row r="10" customFormat="false" ht="14.5" hidden="false" customHeight="false" outlineLevel="0" collapsed="false">
      <c r="A10" s="17" t="s">
        <v>19</v>
      </c>
      <c r="B10" s="18" t="n">
        <v>320</v>
      </c>
      <c r="C10" s="19" t="n">
        <v>327.08</v>
      </c>
      <c r="D10" s="20" t="n">
        <f aca="false">C10/B10</f>
        <v>1.022125</v>
      </c>
      <c r="E10" s="17" t="s">
        <v>20</v>
      </c>
      <c r="F10" s="18" t="n">
        <f aca="false">B10-C10</f>
        <v>-7.07999999999998</v>
      </c>
      <c r="G10" s="21" t="n">
        <f aca="false">F10/B10</f>
        <v>-0.022125</v>
      </c>
      <c r="H10" s="15"/>
      <c r="I10" s="15"/>
      <c r="J10" s="15"/>
      <c r="K10" s="15"/>
      <c r="L10" s="15"/>
      <c r="M10" s="15"/>
      <c r="N10" s="15"/>
    </row>
    <row r="11" customFormat="false" ht="14.5" hidden="false" customHeight="false" outlineLevel="0" collapsed="false">
      <c r="A11" s="10" t="s">
        <v>21</v>
      </c>
      <c r="B11" s="11" t="n">
        <v>250</v>
      </c>
      <c r="C11" s="12" t="n">
        <v>180</v>
      </c>
      <c r="D11" s="13" t="n">
        <f aca="false">C11/B11</f>
        <v>0.72</v>
      </c>
      <c r="E11" s="10" t="s">
        <v>22</v>
      </c>
      <c r="F11" s="11" t="n">
        <f aca="false">B11-C11</f>
        <v>70</v>
      </c>
      <c r="G11" s="14" t="n">
        <f aca="false">F11/B11</f>
        <v>0.28</v>
      </c>
      <c r="H11" s="15"/>
      <c r="I11" s="15"/>
      <c r="J11" s="15"/>
      <c r="K11" s="15"/>
      <c r="L11" s="15"/>
      <c r="M11" s="15"/>
      <c r="N11" s="15"/>
    </row>
    <row r="12" customFormat="false" ht="13.95" hidden="false" customHeight="false" outlineLevel="0" collapsed="false">
      <c r="A12" s="10" t="s">
        <v>23</v>
      </c>
      <c r="B12" s="11" t="n">
        <v>50</v>
      </c>
      <c r="C12" s="12" t="n">
        <v>0</v>
      </c>
      <c r="D12" s="13" t="n">
        <f aca="false">C12/B12</f>
        <v>0</v>
      </c>
      <c r="E12" s="16"/>
      <c r="F12" s="11" t="n">
        <f aca="false">B12-C12</f>
        <v>50</v>
      </c>
      <c r="G12" s="14" t="n">
        <f aca="false">F12/B12</f>
        <v>1</v>
      </c>
      <c r="H12" s="15"/>
      <c r="I12" s="15"/>
      <c r="J12" s="15"/>
      <c r="K12" s="15"/>
      <c r="L12" s="15"/>
      <c r="M12" s="15"/>
      <c r="N12" s="15"/>
    </row>
    <row r="13" customFormat="false" ht="13.95" hidden="false" customHeight="false" outlineLevel="0" collapsed="false">
      <c r="A13" s="17" t="s">
        <v>24</v>
      </c>
      <c r="B13" s="18" t="n">
        <v>121</v>
      </c>
      <c r="C13" s="19" t="n">
        <v>120</v>
      </c>
      <c r="D13" s="20" t="n">
        <v>1</v>
      </c>
      <c r="E13" s="24" t="s">
        <v>25</v>
      </c>
      <c r="F13" s="18" t="n">
        <v>0</v>
      </c>
      <c r="G13" s="21" t="n">
        <f aca="false">F13/B13</f>
        <v>0</v>
      </c>
      <c r="H13" s="15"/>
      <c r="I13" s="15"/>
      <c r="J13" s="15"/>
      <c r="K13" s="15"/>
      <c r="L13" s="15"/>
      <c r="M13" s="15"/>
      <c r="N13" s="15"/>
    </row>
    <row r="14" customFormat="false" ht="14.5" hidden="false" customHeight="false" outlineLevel="0" collapsed="false">
      <c r="A14" s="10" t="s">
        <v>26</v>
      </c>
      <c r="B14" s="11" t="n">
        <v>0</v>
      </c>
      <c r="C14" s="12" t="n">
        <v>0</v>
      </c>
      <c r="D14" s="13" t="n">
        <v>0</v>
      </c>
      <c r="E14" s="16"/>
      <c r="F14" s="11" t="n">
        <f aca="false">B14-C14</f>
        <v>0</v>
      </c>
      <c r="G14" s="14" t="n">
        <v>0</v>
      </c>
      <c r="H14" s="15"/>
      <c r="I14" s="15"/>
      <c r="J14" s="15"/>
      <c r="K14" s="15"/>
      <c r="L14" s="15"/>
      <c r="M14" s="15"/>
      <c r="N14" s="15"/>
    </row>
    <row r="15" s="26" customFormat="true" ht="13.95" hidden="false" customHeight="false" outlineLevel="0" collapsed="false">
      <c r="A15" s="10" t="s">
        <v>27</v>
      </c>
      <c r="B15" s="11" t="n">
        <v>1100</v>
      </c>
      <c r="C15" s="12" t="n">
        <v>35.64</v>
      </c>
      <c r="D15" s="13" t="n">
        <f aca="false">C15/B15</f>
        <v>0.0324</v>
      </c>
      <c r="E15" s="10" t="s">
        <v>28</v>
      </c>
      <c r="F15" s="11" t="n">
        <f aca="false">B15-C15</f>
        <v>1064.36</v>
      </c>
      <c r="G15" s="14" t="n">
        <f aca="false">F15/B15</f>
        <v>0.9676</v>
      </c>
      <c r="H15" s="15"/>
      <c r="I15" s="15"/>
      <c r="J15" s="15"/>
      <c r="K15" s="15"/>
      <c r="L15" s="15"/>
      <c r="M15" s="15"/>
      <c r="N15" s="15"/>
    </row>
    <row r="16" customFormat="false" ht="13.95" hidden="false" customHeight="false" outlineLevel="0" collapsed="false">
      <c r="A16" s="10" t="s">
        <v>29</v>
      </c>
      <c r="B16" s="11" t="n">
        <v>150</v>
      </c>
      <c r="C16" s="12" t="n">
        <v>0</v>
      </c>
      <c r="D16" s="13" t="n">
        <f aca="false">C16/B16</f>
        <v>0</v>
      </c>
      <c r="E16" s="10"/>
      <c r="F16" s="11" t="n">
        <f aca="false">B16-C16</f>
        <v>150</v>
      </c>
      <c r="G16" s="14"/>
      <c r="H16" s="15"/>
      <c r="I16" s="15"/>
      <c r="J16" s="15"/>
      <c r="K16" s="15"/>
      <c r="L16" s="15"/>
      <c r="M16" s="15"/>
      <c r="N16" s="15"/>
    </row>
    <row r="17" customFormat="false" ht="14.5" hidden="false" customHeight="false" outlineLevel="0" collapsed="false">
      <c r="A17" s="10" t="s">
        <v>30</v>
      </c>
      <c r="B17" s="11" t="n">
        <v>5000</v>
      </c>
      <c r="C17" s="12" t="n">
        <v>0</v>
      </c>
      <c r="D17" s="13" t="n">
        <f aca="false">C17/B17</f>
        <v>0</v>
      </c>
      <c r="E17" s="16"/>
      <c r="F17" s="11" t="n">
        <f aca="false">B17-C17</f>
        <v>5000</v>
      </c>
      <c r="G17" s="14" t="n">
        <f aca="false">F17/B17</f>
        <v>1</v>
      </c>
      <c r="H17" s="15"/>
      <c r="I17" s="15"/>
      <c r="J17" s="15"/>
      <c r="K17" s="15"/>
      <c r="L17" s="15"/>
      <c r="M17" s="15"/>
      <c r="N17" s="15"/>
    </row>
    <row r="18" customFormat="false" ht="16.5" hidden="false" customHeight="false" outlineLevel="0" collapsed="false">
      <c r="A18" s="10"/>
      <c r="B18" s="12"/>
      <c r="C18" s="12"/>
      <c r="D18" s="13"/>
      <c r="E18" s="27"/>
      <c r="F18" s="28"/>
      <c r="G18" s="14"/>
      <c r="H18" s="15"/>
      <c r="I18" s="15"/>
      <c r="J18" s="15"/>
      <c r="K18" s="15"/>
      <c r="L18" s="15"/>
      <c r="M18" s="15"/>
      <c r="N18" s="15"/>
    </row>
    <row r="19" s="36" customFormat="true" ht="15" hidden="false" customHeight="false" outlineLevel="0" collapsed="false">
      <c r="A19" s="29" t="s">
        <v>31</v>
      </c>
      <c r="B19" s="30" t="n">
        <f aca="false">SUM(B4:B18)</f>
        <v>11098.99</v>
      </c>
      <c r="C19" s="31" t="n">
        <f aca="false">SUM(C4:C18)</f>
        <v>3095.32</v>
      </c>
      <c r="D19" s="32" t="n">
        <f aca="false">C19/B19</f>
        <v>0.278883033501247</v>
      </c>
      <c r="E19" s="33"/>
      <c r="F19" s="34" t="n">
        <f aca="false">SUM(F4:F18)</f>
        <v>8002.67</v>
      </c>
      <c r="G19" s="14" t="n">
        <f aca="false">F19/B19</f>
        <v>0.721026868210531</v>
      </c>
      <c r="H19" s="35"/>
      <c r="I19" s="35"/>
      <c r="J19" s="35"/>
      <c r="K19" s="35"/>
      <c r="L19" s="35"/>
      <c r="M19" s="35"/>
      <c r="N19" s="35"/>
    </row>
    <row r="20" customFormat="false" ht="15" hidden="false" customHeight="false" outlineLevel="0" collapsed="false">
      <c r="A20" s="10"/>
      <c r="B20" s="37"/>
      <c r="C20" s="16"/>
      <c r="D20" s="16"/>
      <c r="E20" s="16"/>
      <c r="F20" s="16"/>
      <c r="G20" s="38"/>
      <c r="H20" s="15"/>
      <c r="I20" s="15"/>
      <c r="J20" s="15"/>
      <c r="K20" s="15"/>
      <c r="L20" s="15"/>
      <c r="M20" s="15"/>
      <c r="N20" s="15"/>
    </row>
    <row r="21" s="3" customFormat="true" ht="30" hidden="false" customHeight="false" outlineLevel="0" collapsed="false">
      <c r="A21" s="39" t="s">
        <v>32</v>
      </c>
      <c r="B21" s="40" t="s">
        <v>33</v>
      </c>
      <c r="C21" s="40" t="s">
        <v>34</v>
      </c>
      <c r="D21" s="41" t="s">
        <v>35</v>
      </c>
      <c r="E21" s="42" t="s">
        <v>36</v>
      </c>
      <c r="F21" s="41"/>
      <c r="G21" s="36"/>
    </row>
    <row r="22" customFormat="false" ht="15" hidden="false" customHeight="false" outlineLevel="0" collapsed="false">
      <c r="A22" s="25" t="s">
        <v>37</v>
      </c>
      <c r="B22" s="43" t="n">
        <v>1100</v>
      </c>
      <c r="C22" s="44" t="n">
        <v>199.59</v>
      </c>
      <c r="D22" s="45"/>
      <c r="E22" s="16" t="s">
        <v>38</v>
      </c>
      <c r="F22" s="43" t="s">
        <v>39</v>
      </c>
      <c r="G22" s="46"/>
      <c r="H22" s="15"/>
      <c r="I22" s="15"/>
      <c r="J22" s="15"/>
      <c r="K22" s="15"/>
      <c r="L22" s="15"/>
      <c r="M22" s="15"/>
      <c r="N22" s="15"/>
    </row>
    <row r="23" customFormat="false" ht="13.95" hidden="false" customHeight="false" outlineLevel="0" collapsed="false">
      <c r="A23" s="25" t="s">
        <v>40</v>
      </c>
      <c r="B23" s="43" t="n">
        <v>5435.79</v>
      </c>
      <c r="C23" s="44" t="n">
        <v>2718</v>
      </c>
      <c r="D23" s="45" t="n">
        <f aca="false">C23/B23</f>
        <v>0.500019316419509</v>
      </c>
      <c r="E23" s="16" t="s">
        <v>41</v>
      </c>
      <c r="F23" s="11" t="n">
        <f aca="false">B23-C23</f>
        <v>2717.79</v>
      </c>
      <c r="G23" s="46"/>
      <c r="H23" s="5"/>
      <c r="I23" s="5"/>
      <c r="J23" s="5"/>
    </row>
    <row r="24" customFormat="false" ht="14.5" hidden="false" customHeight="false" outlineLevel="0" collapsed="false">
      <c r="A24" s="25" t="s">
        <v>42</v>
      </c>
      <c r="B24" s="43" t="n">
        <v>0</v>
      </c>
      <c r="C24" s="44" t="n">
        <v>0</v>
      </c>
      <c r="D24" s="45"/>
      <c r="E24" s="16"/>
      <c r="F24" s="43"/>
      <c r="G24" s="46"/>
      <c r="H24" s="5"/>
      <c r="I24" s="5"/>
      <c r="J24" s="5"/>
    </row>
    <row r="25" s="36" customFormat="true" ht="15" hidden="false" customHeight="false" outlineLevel="0" collapsed="false">
      <c r="A25" s="47" t="s">
        <v>43</v>
      </c>
      <c r="B25" s="48" t="n">
        <f aca="false">SUM(B22:B24)</f>
        <v>6535.79</v>
      </c>
      <c r="C25" s="48" t="n">
        <f aca="false">SUM(C22:C24)</f>
        <v>2917.59</v>
      </c>
      <c r="D25" s="49" t="n">
        <f aca="false">C25/B25</f>
        <v>0.446402041681266</v>
      </c>
      <c r="E25" s="50"/>
      <c r="F25" s="48" t="n">
        <f aca="false">SUM(F22, F23)</f>
        <v>2717.79</v>
      </c>
      <c r="G25" s="46" t="n">
        <f aca="false">F25/B25</f>
        <v>0.415831904023844</v>
      </c>
    </row>
    <row r="26" customFormat="false" ht="15" hidden="false" customHeight="false" outlineLevel="0" collapsed="false">
      <c r="A26" s="25"/>
      <c r="B26" s="51"/>
      <c r="C26" s="27"/>
      <c r="D26" s="52"/>
      <c r="E26" s="52"/>
      <c r="F26" s="52"/>
      <c r="G26" s="52"/>
      <c r="H26" s="5"/>
      <c r="I26" s="5"/>
      <c r="J26" s="5"/>
    </row>
    <row r="27" customFormat="false" ht="15" hidden="false" customHeight="false" outlineLevel="0" collapsed="false">
      <c r="A27" s="53"/>
      <c r="B27" s="54"/>
      <c r="C27" s="53"/>
      <c r="D27" s="52"/>
      <c r="E27" s="36"/>
      <c r="F27" s="52"/>
      <c r="G27" s="52"/>
      <c r="H27" s="5"/>
      <c r="I27" s="5"/>
      <c r="J27" s="5"/>
    </row>
    <row r="28" customFormat="false" ht="15" hidden="false" customHeight="false" outlineLevel="0" collapsed="false">
      <c r="A28" s="25"/>
      <c r="B28" s="55"/>
      <c r="C28" s="55"/>
      <c r="D28" s="52"/>
      <c r="E28" s="52"/>
      <c r="F28" s="52"/>
      <c r="G28" s="52"/>
      <c r="H28" s="5"/>
      <c r="I28" s="5"/>
      <c r="J28" s="5"/>
    </row>
    <row r="29" customFormat="false" ht="15" hidden="false" customHeight="false" outlineLevel="0" collapsed="false">
      <c r="A29" s="25"/>
      <c r="B29" s="55"/>
      <c r="C29" s="56"/>
      <c r="D29" s="52"/>
      <c r="E29" s="52"/>
      <c r="F29" s="52"/>
      <c r="G29" s="52"/>
      <c r="H29" s="5"/>
      <c r="I29" s="5"/>
      <c r="J29" s="5"/>
    </row>
    <row r="30" customFormat="false" ht="15" hidden="false" customHeight="false" outlineLevel="0" collapsed="false">
      <c r="A30" s="25"/>
      <c r="B30" s="56"/>
      <c r="C30" s="56"/>
      <c r="D30" s="52"/>
      <c r="E30" s="52"/>
      <c r="F30" s="52"/>
      <c r="G30" s="52"/>
      <c r="H30" s="5"/>
      <c r="I30" s="5"/>
      <c r="J30" s="5"/>
    </row>
    <row r="31" customFormat="false" ht="15" hidden="false" customHeight="false" outlineLevel="0" collapsed="false">
      <c r="A31" s="25"/>
      <c r="B31" s="56"/>
      <c r="C31" s="56"/>
      <c r="D31" s="52"/>
      <c r="E31" s="52"/>
      <c r="F31" s="52"/>
      <c r="G31" s="52"/>
      <c r="H31" s="5"/>
      <c r="I31" s="5"/>
      <c r="J31" s="5"/>
    </row>
    <row r="32" customFormat="false" ht="15" hidden="false" customHeight="false" outlineLevel="0" collapsed="false">
      <c r="A32" s="25"/>
      <c r="B32" s="56"/>
      <c r="C32" s="56"/>
      <c r="D32" s="52"/>
      <c r="E32" s="52"/>
      <c r="F32" s="52"/>
      <c r="G32" s="52"/>
      <c r="H32" s="5"/>
      <c r="I32" s="5"/>
      <c r="J32" s="5"/>
    </row>
    <row r="33" customFormat="false" ht="15" hidden="false" customHeight="false" outlineLevel="0" collapsed="false">
      <c r="A33" s="25"/>
      <c r="B33" s="56"/>
      <c r="C33" s="56"/>
      <c r="D33" s="52"/>
      <c r="E33" s="52"/>
      <c r="F33" s="52"/>
      <c r="G33" s="52"/>
      <c r="H33" s="5"/>
      <c r="I33" s="5"/>
      <c r="J33" s="5"/>
    </row>
    <row r="34" s="3" customFormat="true" ht="15" hidden="false" customHeight="false" outlineLevel="0" collapsed="false">
      <c r="A34" s="25"/>
      <c r="B34" s="56"/>
      <c r="C34" s="56"/>
      <c r="D34" s="36"/>
      <c r="E34" s="16"/>
      <c r="F34" s="36"/>
      <c r="G34" s="36"/>
    </row>
    <row r="35" customFormat="false" ht="15" hidden="false" customHeight="false" outlineLevel="0" collapsed="false">
      <c r="A35" s="25"/>
      <c r="B35" s="55"/>
      <c r="C35" s="56"/>
      <c r="D35" s="52"/>
      <c r="E35" s="52"/>
      <c r="F35" s="52"/>
      <c r="G35" s="52"/>
      <c r="H35" s="5"/>
      <c r="I35" s="5"/>
      <c r="J35" s="5"/>
    </row>
    <row r="36" s="3" customFormat="true" ht="15" hidden="false" customHeight="false" outlineLevel="0" collapsed="false">
      <c r="A36" s="57"/>
      <c r="B36" s="58"/>
      <c r="C36" s="56"/>
      <c r="D36" s="59"/>
      <c r="E36" s="16"/>
      <c r="F36" s="36"/>
      <c r="G36" s="36"/>
    </row>
    <row r="37" customFormat="false" ht="15" hidden="false" customHeight="false" outlineLevel="0" collapsed="false">
      <c r="A37" s="60"/>
      <c r="B37" s="60"/>
      <c r="C37" s="56"/>
      <c r="D37" s="52"/>
      <c r="E37" s="52"/>
      <c r="F37" s="52"/>
      <c r="G37" s="52"/>
      <c r="H37" s="5"/>
      <c r="I37" s="5"/>
      <c r="J37" s="5"/>
    </row>
    <row r="38" customFormat="false" ht="15" hidden="false" customHeight="false" outlineLevel="0" collapsed="false">
      <c r="A38" s="60"/>
      <c r="B38" s="60"/>
      <c r="C38" s="61"/>
      <c r="D38" s="52"/>
      <c r="E38" s="52"/>
      <c r="F38" s="52"/>
      <c r="G38" s="52"/>
      <c r="H38" s="5"/>
      <c r="I38" s="5"/>
      <c r="J38" s="5"/>
    </row>
    <row r="39" customFormat="false" ht="15" hidden="false" customHeight="false" outlineLevel="0" collapsed="false">
      <c r="A39" s="60"/>
      <c r="B39" s="60"/>
      <c r="C39" s="60"/>
      <c r="D39" s="52"/>
      <c r="E39" s="52"/>
      <c r="F39" s="52"/>
      <c r="G39" s="52"/>
      <c r="H39" s="5"/>
      <c r="I39" s="5"/>
      <c r="J39" s="5"/>
    </row>
    <row r="40" customFormat="false" ht="15" hidden="false" customHeight="false" outlineLevel="0" collapsed="false">
      <c r="A40" s="62"/>
      <c r="B40" s="62"/>
      <c r="C40" s="62"/>
      <c r="D40" s="5"/>
      <c r="E40" s="5"/>
      <c r="F40" s="5"/>
      <c r="G40" s="5"/>
      <c r="H40" s="5"/>
      <c r="I40" s="5"/>
      <c r="J40" s="5"/>
    </row>
  </sheetData>
  <printOptions headings="false" gridLines="false" gridLinesSet="true" horizontalCentered="false" verticalCentered="false"/>
  <pageMargins left="0.118055555555556" right="0.118055555555556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60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60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2017-08-24T15:49:40Z</dcterms:created>
  <dc:creator>Helen</dc:creator>
  <dc:description/>
  <dc:language>en-GB</dc:language>
  <cp:lastModifiedBy/>
  <dcterms:modified xsi:type="dcterms:W3CDTF">2023-08-15T16:23:55Z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